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Школа №2\Desktop\МЕНЮ на сайт\"/>
    </mc:Choice>
  </mc:AlternateContent>
  <xr:revisionPtr revIDLastSave="0" documentId="13_ncr:1_{81777C53-C5D2-4AC9-AEB4-3FB8A0523A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J100" i="1" s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J43" i="1"/>
  <c r="F62" i="1"/>
  <c r="F119" i="1"/>
  <c r="J157" i="1"/>
  <c r="J176" i="1"/>
  <c r="G24" i="1"/>
  <c r="G196" i="1" s="1"/>
  <c r="L24" i="1"/>
  <c r="G43" i="1"/>
  <c r="L62" i="1"/>
  <c r="G81" i="1"/>
  <c r="L81" i="1"/>
  <c r="L119" i="1"/>
  <c r="G138" i="1"/>
  <c r="L176" i="1"/>
  <c r="G195" i="1"/>
  <c r="H195" i="1"/>
  <c r="F24" i="1"/>
  <c r="F196" i="1" s="1"/>
  <c r="J62" i="1"/>
  <c r="F81" i="1"/>
  <c r="J119" i="1"/>
  <c r="F138" i="1"/>
  <c r="F176" i="1"/>
  <c r="H24" i="1"/>
  <c r="H43" i="1"/>
  <c r="H81" i="1"/>
  <c r="H100" i="1"/>
  <c r="H138" i="1"/>
  <c r="H157" i="1"/>
  <c r="I43" i="1"/>
  <c r="I62" i="1"/>
  <c r="I100" i="1"/>
  <c r="I157" i="1"/>
  <c r="L195" i="1"/>
  <c r="L157" i="1"/>
  <c r="L138" i="1"/>
  <c r="L100" i="1"/>
  <c r="L43" i="1"/>
  <c r="I176" i="1"/>
  <c r="I138" i="1"/>
  <c r="J81" i="1"/>
  <c r="H62" i="1"/>
  <c r="J24" i="1"/>
  <c r="I24" i="1"/>
  <c r="H196" i="1" l="1"/>
  <c r="J196" i="1"/>
  <c r="L196" i="1"/>
  <c r="I196" i="1"/>
</calcChain>
</file>

<file path=xl/sharedStrings.xml><?xml version="1.0" encoding="utf-8"?>
<sst xmlns="http://schemas.openxmlformats.org/spreadsheetml/2006/main" count="237" uniqueCount="80">
  <si>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</si>
  <si>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</si>
  <si>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</si>
  <si>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</si>
  <si>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</si>
  <si>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</si>
  <si>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</si>
  <si>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</si>
  <si>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</si>
  <si>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</si>
  <si>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</si>
  <si>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</si>
  <si>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</si>
  <si>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</si>
  <si>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</si>
  <si>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</si>
  <si>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</si>
  <si>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</si>
  <si>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</si>
  <si>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</si>
  <si>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</si>
  <si>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</si>
  <si>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</si>
  <si>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</si>
  <si>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</si>
  <si>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</si>
  <si>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</si>
  <si>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</si>
  <si>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</si>
  <si>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</si>
  <si>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</si>
  <si>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</si>
  <si>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</si>
  <si>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</si>
  <si>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</si>
  <si>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</si>
  <si>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</si>
  <si>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</si>
  <si>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</si>
  <si>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МАОУ СОШ № 2 г. Ивделя</t>
  </si>
  <si>
    <t>Миклина Елена Михайловна</t>
  </si>
  <si>
    <t>МАОУ СОШ № 2 г. Ивделя</t>
  </si>
  <si>
    <t>Омлет с зеленым горошком</t>
  </si>
  <si>
    <t>120/50</t>
  </si>
  <si>
    <t>Сыр порционно</t>
  </si>
  <si>
    <t>Бутерброд с маслом (на батоне)</t>
  </si>
  <si>
    <t>Какао-напиток</t>
  </si>
  <si>
    <t>Сок в упаковке</t>
  </si>
  <si>
    <t>Хлеб ржаной</t>
  </si>
  <si>
    <t>1 блюдл</t>
  </si>
  <si>
    <t>Каша гречневая</t>
  </si>
  <si>
    <t xml:space="preserve">Салат из свеклы </t>
  </si>
  <si>
    <t>Хлеб пшеничный</t>
  </si>
  <si>
    <t>Компот из сухофруктов</t>
  </si>
  <si>
    <t>30/10</t>
  </si>
  <si>
    <t>Пюре картофельное</t>
  </si>
  <si>
    <t>Котлета мясная</t>
  </si>
  <si>
    <t>Чай с лимоном</t>
  </si>
  <si>
    <t>Нарезка овощная</t>
  </si>
  <si>
    <t>Рис отварной</t>
  </si>
  <si>
    <t>Рыба, припущенная в овощах</t>
  </si>
  <si>
    <t>Чай с сахаром</t>
  </si>
  <si>
    <t>Фрукт</t>
  </si>
  <si>
    <t>фрукт</t>
  </si>
  <si>
    <t>Макароны отварные</t>
  </si>
  <si>
    <t>Филе птицы тушеное в сметанном соусе</t>
  </si>
  <si>
    <t>Кисель витамин.</t>
  </si>
  <si>
    <t>Бутерброд  с маслом и джемом</t>
  </si>
  <si>
    <t>30\10\20</t>
  </si>
  <si>
    <t>Каша молочная с маслом</t>
  </si>
  <si>
    <t>200/10</t>
  </si>
  <si>
    <t>Жаркое по домашнему</t>
  </si>
  <si>
    <t>Сырники со сгущенным молоком</t>
  </si>
  <si>
    <t>120/20</t>
  </si>
  <si>
    <t>Бутерброд с маслом на батоне</t>
  </si>
  <si>
    <t>Котлета(биточки) рыбные</t>
  </si>
  <si>
    <t>Компот из кураги</t>
  </si>
  <si>
    <t>Соус томатный</t>
  </si>
  <si>
    <t>Биток куриный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</si>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</sst>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9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wrapText="1"/>
      <protection locked="0"/>
    </xf>
    <xf numFmtId="0" fontId="13" fillId="0" borderId="2" xfId="1" applyFont="1" applyBorder="1" applyAlignment="1" applyProtection="1">
      <alignment horizontal="center"/>
      <protection locked="0"/>
    </xf>
    <xf numFmtId="2" fontId="13" fillId="0" borderId="2" xfId="1" applyNumberFormat="1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wrapText="1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2" fontId="13" fillId="4" borderId="2" xfId="1" applyNumberFormat="1" applyFont="1" applyFill="1" applyBorder="1" applyAlignment="1" applyProtection="1">
      <alignment horizontal="center"/>
      <protection locked="0"/>
    </xf>
    <xf numFmtId="0" fontId="13" fillId="0" borderId="2" xfId="1" applyFont="1" applyBorder="1" applyAlignment="1">
      <alignment wrapText="1"/>
    </xf>
    <xf numFmtId="0" fontId="13" fillId="0" borderId="2" xfId="1" applyFont="1" applyBorder="1" applyAlignment="1">
      <alignment horizontal="center"/>
    </xf>
    <xf numFmtId="2" fontId="13" fillId="0" borderId="2" xfId="1" applyNumberFormat="1" applyFont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2" fontId="13" fillId="4" borderId="2" xfId="1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wrapText="1"/>
    </xf>
    <xf numFmtId="0" fontId="13" fillId="4" borderId="2" xfId="1" applyFont="1" applyFill="1" applyBorder="1" applyAlignment="1">
      <alignment wrapText="1"/>
    </xf>
    <xf numFmtId="49" fontId="13" fillId="0" borderId="2" xfId="1" applyNumberFormat="1" applyFont="1" applyBorder="1" applyAlignment="1" applyProtection="1">
      <alignment horizontal="center"/>
      <protection locked="0"/>
    </xf>
    <xf numFmtId="0" fontId="13" fillId="0" borderId="2" xfId="2" applyFont="1" applyBorder="1" applyAlignment="1">
      <alignment horizontal="center"/>
    </xf>
    <xf numFmtId="2" fontId="13" fillId="0" borderId="2" xfId="2" applyNumberFormat="1" applyFont="1" applyBorder="1" applyAlignment="1">
      <alignment horizontal="center"/>
    </xf>
    <xf numFmtId="0" fontId="1" fillId="0" borderId="2" xfId="0" applyFont="1" applyBorder="1"/>
    <xf numFmtId="14" fontId="15" fillId="0" borderId="23" xfId="0" applyNumberFormat="1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3" fillId="0" borderId="5" xfId="1" applyFont="1" applyBorder="1" applyAlignment="1">
      <alignment wrapText="1"/>
    </xf>
    <xf numFmtId="0" fontId="13" fillId="0" borderId="5" xfId="1" applyFont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49" fontId="13" fillId="0" borderId="2" xfId="1" applyNumberFormat="1" applyFont="1" applyBorder="1" applyAlignment="1">
      <alignment horizontal="center"/>
    </xf>
    <xf numFmtId="2" fontId="15" fillId="4" borderId="1" xfId="0" applyNumberFormat="1" applyFont="1" applyFill="1" applyBorder="1" applyAlignment="1" applyProtection="1">
      <alignment horizontal="center"/>
      <protection locked="0"/>
    </xf>
    <xf numFmtId="2" fontId="15" fillId="4" borderId="4" xfId="0" applyNumberFormat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center"/>
      <protection locked="0"/>
    </xf>
    <xf numFmtId="2" fontId="15" fillId="4" borderId="5" xfId="0" applyNumberFormat="1" applyFont="1" applyFill="1" applyBorder="1" applyAlignment="1" applyProtection="1">
      <alignment horizontal="center"/>
      <protection locked="0"/>
    </xf>
    <xf numFmtId="2" fontId="15" fillId="6" borderId="24" xfId="0" applyNumberFormat="1" applyFont="1" applyFill="1" applyBorder="1" applyAlignment="1">
      <alignment horizontal="center"/>
    </xf>
    <xf numFmtId="2" fontId="15" fillId="6" borderId="25" xfId="0" applyNumberFormat="1" applyFont="1" applyFill="1" applyBorder="1" applyAlignment="1">
      <alignment horizontal="center"/>
    </xf>
    <xf numFmtId="2" fontId="15" fillId="6" borderId="26" xfId="0" applyNumberFormat="1" applyFont="1" applyFill="1" applyBorder="1" applyAlignment="1">
      <alignment horizontal="center"/>
    </xf>
    <xf numFmtId="2" fontId="15" fillId="6" borderId="27" xfId="0" applyNumberFormat="1" applyFont="1" applyFill="1" applyBorder="1" applyAlignment="1">
      <alignment horizontal="center"/>
    </xf>
    <xf numFmtId="0" fontId="16" fillId="2" borderId="2" xfId="0" applyFont="1" applyFill="1" applyBorder="1" applyAlignment="1" applyProtection="1">
      <alignment vertical="top" wrapText="1"/>
      <protection locked="0"/>
    </xf>
    <xf numFmtId="2" fontId="15" fillId="4" borderId="3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8" sqref="K2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9" t="s">
        <v>41</v>
      </c>
      <c r="D1" s="90"/>
      <c r="E1" s="90"/>
      <c r="F1" s="12" t="s">
        <v>16</v>
      </c>
      <c r="G1" s="2" t="s">
        <v>17</v>
      </c>
      <c r="H1" s="91" t="s">
        <v>39</v>
      </c>
      <c r="I1" s="91"/>
      <c r="J1" s="91"/>
      <c r="K1" s="91"/>
    </row>
    <row r="2" spans="1:12" ht="17.399999999999999" x14ac:dyDescent="0.25">
      <c r="A2" s="35" t="s">
        <v>6</v>
      </c>
      <c r="C2" s="2"/>
      <c r="G2" s="2" t="s">
        <v>18</v>
      </c>
      <c r="H2" s="91" t="s">
        <v>40</v>
      </c>
      <c r="I2" s="91"/>
      <c r="J2" s="91"/>
      <c r="K2" s="9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6" x14ac:dyDescent="0.3">
      <c r="A14" s="26">
        <f>A6</f>
        <v>1</v>
      </c>
      <c r="B14" s="13">
        <f>B6</f>
        <v>1</v>
      </c>
      <c r="C14" s="10" t="s">
        <v>25</v>
      </c>
      <c r="D14" s="7" t="s">
        <v>49</v>
      </c>
      <c r="E14" s="50" t="s">
        <v>42</v>
      </c>
      <c r="F14" s="51" t="s">
        <v>43</v>
      </c>
      <c r="G14" s="52">
        <v>11.77</v>
      </c>
      <c r="H14" s="52">
        <v>16.66</v>
      </c>
      <c r="I14" s="52">
        <v>1.65</v>
      </c>
      <c r="J14" s="52">
        <v>225.44</v>
      </c>
      <c r="K14" s="44">
        <v>5001</v>
      </c>
      <c r="L14" s="75">
        <v>25.09</v>
      </c>
    </row>
    <row r="15" spans="1:12" ht="16.2" thickBot="1" x14ac:dyDescent="0.35">
      <c r="A15" s="23"/>
      <c r="B15" s="15"/>
      <c r="C15" s="11"/>
      <c r="D15" s="7" t="s">
        <v>26</v>
      </c>
      <c r="E15" s="50" t="s">
        <v>44</v>
      </c>
      <c r="F15" s="53">
        <v>20</v>
      </c>
      <c r="G15" s="53">
        <v>8</v>
      </c>
      <c r="H15" s="53">
        <v>8</v>
      </c>
      <c r="I15" s="53">
        <v>8.1999999999999993</v>
      </c>
      <c r="J15" s="53">
        <v>108</v>
      </c>
      <c r="K15" s="44">
        <v>15</v>
      </c>
      <c r="L15" s="76">
        <v>11.2</v>
      </c>
    </row>
    <row r="16" spans="1:12" ht="15.6" x14ac:dyDescent="0.3">
      <c r="A16" s="23"/>
      <c r="B16" s="15"/>
      <c r="C16" s="11"/>
      <c r="D16" s="7" t="s">
        <v>26</v>
      </c>
      <c r="E16" s="54" t="s">
        <v>45</v>
      </c>
      <c r="F16" s="64" t="s">
        <v>54</v>
      </c>
      <c r="G16" s="52">
        <v>1.77</v>
      </c>
      <c r="H16" s="52">
        <v>5.62</v>
      </c>
      <c r="I16" s="52">
        <v>11.17</v>
      </c>
      <c r="J16" s="52">
        <v>102</v>
      </c>
      <c r="K16" s="44">
        <v>2</v>
      </c>
      <c r="L16" s="77">
        <v>9.2899999999999991</v>
      </c>
    </row>
    <row r="17" spans="1:12" ht="15.6" x14ac:dyDescent="0.3">
      <c r="A17" s="23"/>
      <c r="B17" s="15"/>
      <c r="C17" s="11"/>
      <c r="D17" s="7" t="s">
        <v>30</v>
      </c>
      <c r="E17" s="50" t="s">
        <v>46</v>
      </c>
      <c r="F17" s="51">
        <v>200</v>
      </c>
      <c r="G17" s="52">
        <v>3.66</v>
      </c>
      <c r="H17" s="52">
        <v>2.6</v>
      </c>
      <c r="I17" s="52">
        <v>25.08</v>
      </c>
      <c r="J17" s="52">
        <v>138.4</v>
      </c>
      <c r="K17" s="44">
        <v>10020</v>
      </c>
      <c r="L17" s="77">
        <v>7.6</v>
      </c>
    </row>
    <row r="18" spans="1:12" ht="15.6" x14ac:dyDescent="0.3">
      <c r="A18" s="23"/>
      <c r="B18" s="15"/>
      <c r="C18" s="11"/>
      <c r="D18" s="7" t="s">
        <v>30</v>
      </c>
      <c r="E18" s="54" t="s">
        <v>47</v>
      </c>
      <c r="F18" s="51">
        <v>200</v>
      </c>
      <c r="G18" s="52">
        <v>0.4</v>
      </c>
      <c r="H18" s="52">
        <v>0.4</v>
      </c>
      <c r="I18" s="52">
        <v>9.8000000000000007</v>
      </c>
      <c r="J18" s="52">
        <v>110</v>
      </c>
      <c r="K18" s="44">
        <v>31</v>
      </c>
      <c r="L18" s="77">
        <v>21.47</v>
      </c>
    </row>
    <row r="19" spans="1:12" ht="15.6" x14ac:dyDescent="0.3">
      <c r="A19" s="23"/>
      <c r="B19" s="15"/>
      <c r="C19" s="11"/>
      <c r="D19" s="7"/>
      <c r="E19" s="50"/>
      <c r="F19" s="55"/>
      <c r="G19" s="56"/>
      <c r="H19" s="56"/>
      <c r="I19" s="56"/>
      <c r="J19" s="56"/>
      <c r="K19" s="44"/>
      <c r="L19" s="78"/>
    </row>
    <row r="20" spans="1:12" ht="15.6" x14ac:dyDescent="0.3">
      <c r="A20" s="23"/>
      <c r="B20" s="15"/>
      <c r="C20" s="11"/>
      <c r="D20" s="7" t="s">
        <v>32</v>
      </c>
      <c r="E20" s="85" t="s">
        <v>48</v>
      </c>
      <c r="F20" s="55">
        <v>30</v>
      </c>
      <c r="G20" s="56">
        <v>1.34</v>
      </c>
      <c r="H20" s="56">
        <v>0.26</v>
      </c>
      <c r="I20" s="56">
        <v>0.57999999999999996</v>
      </c>
      <c r="J20" s="56">
        <v>55.18</v>
      </c>
      <c r="K20" s="44">
        <v>12</v>
      </c>
      <c r="L20" s="43">
        <v>3.04</v>
      </c>
    </row>
    <row r="21" spans="1:12" ht="15.6" x14ac:dyDescent="0.3">
      <c r="A21" s="23"/>
      <c r="B21" s="15"/>
      <c r="C21" s="11"/>
      <c r="D21" s="6"/>
      <c r="E21" s="42"/>
      <c r="F21" s="55"/>
      <c r="G21" s="56"/>
      <c r="H21" s="56"/>
      <c r="I21" s="56"/>
      <c r="J21" s="56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450</v>
      </c>
      <c r="G23" s="19">
        <f t="shared" ref="G23:J23" si="2">SUM(G14:G22)</f>
        <v>26.939999999999998</v>
      </c>
      <c r="H23" s="19">
        <f t="shared" si="2"/>
        <v>33.54</v>
      </c>
      <c r="I23" s="19">
        <f t="shared" si="2"/>
        <v>56.47999999999999</v>
      </c>
      <c r="J23" s="19">
        <f t="shared" si="2"/>
        <v>739.02</v>
      </c>
      <c r="K23" s="25"/>
      <c r="L23" s="19">
        <f t="shared" ref="L23" si="3">SUM(L14:L22)</f>
        <v>77.690000000000012</v>
      </c>
    </row>
    <row r="24" spans="1:12" ht="14.4" x14ac:dyDescent="0.25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450</v>
      </c>
      <c r="G24" s="32">
        <f t="shared" ref="G24:J24" si="4">G13+G23</f>
        <v>26.939999999999998</v>
      </c>
      <c r="H24" s="32">
        <f t="shared" si="4"/>
        <v>33.54</v>
      </c>
      <c r="I24" s="32">
        <f t="shared" si="4"/>
        <v>56.47999999999999</v>
      </c>
      <c r="J24" s="32">
        <f t="shared" si="4"/>
        <v>739.02</v>
      </c>
      <c r="K24" s="32"/>
      <c r="L24" s="32">
        <f t="shared" ref="L24" si="5">L13+L23</f>
        <v>77.690000000000012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6" x14ac:dyDescent="0.3">
      <c r="A33" s="13">
        <f>A25</f>
        <v>1</v>
      </c>
      <c r="B33" s="13">
        <f>B25</f>
        <v>2</v>
      </c>
      <c r="C33" s="10" t="s">
        <v>25</v>
      </c>
      <c r="D33" s="7" t="s">
        <v>29</v>
      </c>
      <c r="E33" s="57" t="s">
        <v>50</v>
      </c>
      <c r="F33" s="58">
        <v>150</v>
      </c>
      <c r="G33" s="59">
        <v>10.31</v>
      </c>
      <c r="H33" s="58">
        <v>7.31</v>
      </c>
      <c r="I33" s="59">
        <v>46.37</v>
      </c>
      <c r="J33" s="59">
        <v>292.5</v>
      </c>
      <c r="K33" s="44">
        <v>171</v>
      </c>
      <c r="L33" s="75">
        <v>13.2</v>
      </c>
    </row>
    <row r="34" spans="1:12" ht="15.6" x14ac:dyDescent="0.3">
      <c r="A34" s="14"/>
      <c r="B34" s="15"/>
      <c r="C34" s="11"/>
      <c r="D34" s="7" t="s">
        <v>28</v>
      </c>
      <c r="E34" s="57" t="s">
        <v>79</v>
      </c>
      <c r="F34" s="60">
        <v>100</v>
      </c>
      <c r="G34" s="61">
        <v>8.02</v>
      </c>
      <c r="H34" s="61">
        <v>10.1</v>
      </c>
      <c r="I34" s="61">
        <v>7</v>
      </c>
      <c r="J34" s="61">
        <v>151</v>
      </c>
      <c r="K34" s="44">
        <v>260</v>
      </c>
      <c r="L34" s="76">
        <v>56.1</v>
      </c>
    </row>
    <row r="35" spans="1:12" ht="15.6" x14ac:dyDescent="0.3">
      <c r="A35" s="14"/>
      <c r="B35" s="15"/>
      <c r="C35" s="11"/>
      <c r="D35" s="7" t="s">
        <v>26</v>
      </c>
      <c r="E35" s="62" t="s">
        <v>51</v>
      </c>
      <c r="F35" s="58">
        <v>60</v>
      </c>
      <c r="G35" s="59">
        <v>0.52</v>
      </c>
      <c r="H35" s="59">
        <v>2.19</v>
      </c>
      <c r="I35" s="59">
        <v>3.01</v>
      </c>
      <c r="J35" s="59">
        <v>33.799999999999997</v>
      </c>
      <c r="K35" s="44">
        <v>52</v>
      </c>
      <c r="L35" s="77">
        <v>9.3000000000000007</v>
      </c>
    </row>
    <row r="36" spans="1:12" ht="15.6" x14ac:dyDescent="0.3">
      <c r="A36" s="14"/>
      <c r="B36" s="15"/>
      <c r="C36" s="11"/>
      <c r="D36" s="7" t="s">
        <v>31</v>
      </c>
      <c r="E36" s="57" t="s">
        <v>52</v>
      </c>
      <c r="F36" s="58">
        <v>40</v>
      </c>
      <c r="G36" s="59">
        <v>2.37</v>
      </c>
      <c r="H36" s="59">
        <v>0.3</v>
      </c>
      <c r="I36" s="59">
        <v>0.63</v>
      </c>
      <c r="J36" s="59">
        <v>70.14</v>
      </c>
      <c r="K36" s="44">
        <v>4</v>
      </c>
      <c r="L36" s="77">
        <v>4.1399999999999997</v>
      </c>
    </row>
    <row r="37" spans="1:12" ht="15.6" x14ac:dyDescent="0.3">
      <c r="A37" s="14"/>
      <c r="B37" s="15"/>
      <c r="C37" s="11"/>
      <c r="D37" s="7" t="s">
        <v>32</v>
      </c>
      <c r="E37" s="57" t="s">
        <v>48</v>
      </c>
      <c r="F37" s="58">
        <v>30</v>
      </c>
      <c r="G37" s="59">
        <v>1.34</v>
      </c>
      <c r="H37" s="59">
        <v>0.26</v>
      </c>
      <c r="I37" s="59">
        <v>0.57999999999999996</v>
      </c>
      <c r="J37" s="59">
        <v>55.18</v>
      </c>
      <c r="K37" s="44">
        <v>12</v>
      </c>
      <c r="L37" s="77">
        <v>2.41</v>
      </c>
    </row>
    <row r="38" spans="1:12" ht="15.6" x14ac:dyDescent="0.3">
      <c r="A38" s="14"/>
      <c r="B38" s="15"/>
      <c r="C38" s="11"/>
      <c r="D38" s="7" t="s">
        <v>30</v>
      </c>
      <c r="E38" s="63" t="s">
        <v>53</v>
      </c>
      <c r="F38" s="60">
        <v>200</v>
      </c>
      <c r="G38" s="61">
        <v>0.66</v>
      </c>
      <c r="H38" s="61">
        <v>0.08</v>
      </c>
      <c r="I38" s="61">
        <v>32.020000000000003</v>
      </c>
      <c r="J38" s="61">
        <v>132.80000000000001</v>
      </c>
      <c r="K38" s="44">
        <v>349</v>
      </c>
      <c r="L38" s="78">
        <v>5.67</v>
      </c>
    </row>
    <row r="39" spans="1:12" ht="14.4" x14ac:dyDescent="0.3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" si="10">SUM(G33:G41)</f>
        <v>23.22</v>
      </c>
      <c r="H42" s="19">
        <f t="shared" ref="H42" si="11">SUM(H33:H41)</f>
        <v>20.240000000000002</v>
      </c>
      <c r="I42" s="19">
        <f t="shared" ref="I42" si="12">SUM(I33:I41)</f>
        <v>89.61</v>
      </c>
      <c r="J42" s="19">
        <f t="shared" ref="J42:L42" si="13">SUM(J33:J41)</f>
        <v>735.42000000000007</v>
      </c>
      <c r="K42" s="25"/>
      <c r="L42" s="19">
        <f t="shared" si="13"/>
        <v>90.82</v>
      </c>
    </row>
    <row r="43" spans="1:12" ht="15.75" customHeight="1" x14ac:dyDescent="0.25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580</v>
      </c>
      <c r="G43" s="32">
        <f t="shared" ref="G43" si="14">G32+G42</f>
        <v>23.22</v>
      </c>
      <c r="H43" s="32">
        <f t="shared" ref="H43" si="15">H32+H42</f>
        <v>20.240000000000002</v>
      </c>
      <c r="I43" s="32">
        <f t="shared" ref="I43" si="16">I32+I42</f>
        <v>89.61</v>
      </c>
      <c r="J43" s="32">
        <f t="shared" ref="J43:L43" si="17">J32+J42</f>
        <v>735.42000000000007</v>
      </c>
      <c r="K43" s="32"/>
      <c r="L43" s="32">
        <f t="shared" si="17"/>
        <v>90.82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6" x14ac:dyDescent="0.3">
      <c r="A52" s="26">
        <f>A44</f>
        <v>1</v>
      </c>
      <c r="B52" s="13">
        <f>B44</f>
        <v>3</v>
      </c>
      <c r="C52" s="10" t="s">
        <v>25</v>
      </c>
      <c r="D52" s="67" t="s">
        <v>29</v>
      </c>
      <c r="E52" s="57" t="s">
        <v>55</v>
      </c>
      <c r="F52" s="65">
        <v>150</v>
      </c>
      <c r="G52" s="66">
        <v>3.08</v>
      </c>
      <c r="H52" s="66">
        <v>2.33</v>
      </c>
      <c r="I52" s="66">
        <v>19.13</v>
      </c>
      <c r="J52" s="66">
        <v>109.73</v>
      </c>
      <c r="K52" s="44">
        <v>5</v>
      </c>
      <c r="L52" s="79">
        <v>18.23</v>
      </c>
    </row>
    <row r="53" spans="1:12" ht="15.6" x14ac:dyDescent="0.3">
      <c r="A53" s="23"/>
      <c r="B53" s="15"/>
      <c r="C53" s="11"/>
      <c r="D53" s="67" t="s">
        <v>28</v>
      </c>
      <c r="E53" s="57" t="s">
        <v>56</v>
      </c>
      <c r="F53" s="58">
        <v>100</v>
      </c>
      <c r="G53" s="59">
        <v>9.36</v>
      </c>
      <c r="H53" s="59">
        <v>11.48</v>
      </c>
      <c r="I53" s="59">
        <v>10.3</v>
      </c>
      <c r="J53" s="59">
        <v>183.75</v>
      </c>
      <c r="K53" s="44">
        <v>268</v>
      </c>
      <c r="L53" s="80">
        <v>48.5</v>
      </c>
    </row>
    <row r="54" spans="1:12" ht="15.6" x14ac:dyDescent="0.3">
      <c r="A54" s="23"/>
      <c r="B54" s="15"/>
      <c r="C54" s="11"/>
      <c r="D54" s="67" t="s">
        <v>30</v>
      </c>
      <c r="E54" s="57" t="s">
        <v>57</v>
      </c>
      <c r="F54" s="58">
        <v>200</v>
      </c>
      <c r="G54" s="59">
        <v>0.12</v>
      </c>
      <c r="H54" s="59">
        <v>0.02</v>
      </c>
      <c r="I54" s="59">
        <v>13.7</v>
      </c>
      <c r="J54" s="59">
        <v>55.86</v>
      </c>
      <c r="K54" s="44">
        <v>377</v>
      </c>
      <c r="L54" s="80">
        <v>11.4</v>
      </c>
    </row>
    <row r="55" spans="1:12" ht="15.6" x14ac:dyDescent="0.3">
      <c r="A55" s="23"/>
      <c r="B55" s="15"/>
      <c r="C55" s="11"/>
      <c r="D55" s="67" t="s">
        <v>31</v>
      </c>
      <c r="E55" s="57" t="s">
        <v>52</v>
      </c>
      <c r="F55" s="58">
        <v>40</v>
      </c>
      <c r="G55" s="59">
        <v>2.37</v>
      </c>
      <c r="H55" s="59">
        <v>0.3</v>
      </c>
      <c r="I55" s="59">
        <v>0.63</v>
      </c>
      <c r="J55" s="59">
        <v>70.14</v>
      </c>
      <c r="K55" s="44">
        <v>4</v>
      </c>
      <c r="L55" s="80">
        <v>4.1399999999999997</v>
      </c>
    </row>
    <row r="56" spans="1:12" ht="15.6" x14ac:dyDescent="0.3">
      <c r="A56" s="23"/>
      <c r="B56" s="15"/>
      <c r="C56" s="11"/>
      <c r="D56" s="67" t="s">
        <v>26</v>
      </c>
      <c r="E56" s="57" t="s">
        <v>58</v>
      </c>
      <c r="F56" s="58">
        <v>60</v>
      </c>
      <c r="G56" s="59">
        <v>0.96</v>
      </c>
      <c r="H56" s="59">
        <v>0.12</v>
      </c>
      <c r="I56" s="59">
        <v>3</v>
      </c>
      <c r="J56" s="59">
        <v>16.8</v>
      </c>
      <c r="K56" s="44">
        <v>71</v>
      </c>
      <c r="L56" s="81">
        <v>6.5</v>
      </c>
    </row>
    <row r="57" spans="1:12" ht="16.2" thickBot="1" x14ac:dyDescent="0.35">
      <c r="A57" s="23"/>
      <c r="B57" s="15"/>
      <c r="C57" s="11"/>
      <c r="D57" s="67" t="s">
        <v>32</v>
      </c>
      <c r="E57" s="57" t="s">
        <v>48</v>
      </c>
      <c r="F57" s="58">
        <v>30</v>
      </c>
      <c r="G57" s="59">
        <v>1.34</v>
      </c>
      <c r="H57" s="59">
        <v>0.26</v>
      </c>
      <c r="I57" s="59">
        <v>0.57999999999999996</v>
      </c>
      <c r="J57" s="59">
        <v>55.18</v>
      </c>
      <c r="K57" s="44">
        <v>12</v>
      </c>
      <c r="L57" s="82">
        <v>2.41</v>
      </c>
    </row>
    <row r="58" spans="1:12" ht="14.4" x14ac:dyDescent="0.3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17.23</v>
      </c>
      <c r="H61" s="19">
        <f t="shared" ref="H61" si="23">SUM(H52:H60)</f>
        <v>14.51</v>
      </c>
      <c r="I61" s="19">
        <f t="shared" ref="I61" si="24">SUM(I52:I60)</f>
        <v>47.339999999999996</v>
      </c>
      <c r="J61" s="19">
        <f t="shared" ref="J61:L61" si="25">SUM(J52:J60)</f>
        <v>491.46000000000004</v>
      </c>
      <c r="K61" s="25"/>
      <c r="L61" s="19">
        <f t="shared" si="25"/>
        <v>91.18</v>
      </c>
    </row>
    <row r="62" spans="1:12" ht="15.75" customHeight="1" x14ac:dyDescent="0.25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580</v>
      </c>
      <c r="G62" s="32">
        <f t="shared" ref="G62" si="26">G51+G61</f>
        <v>17.23</v>
      </c>
      <c r="H62" s="32">
        <f t="shared" ref="H62" si="27">H51+H61</f>
        <v>14.51</v>
      </c>
      <c r="I62" s="32">
        <f t="shared" ref="I62" si="28">I51+I61</f>
        <v>47.339999999999996</v>
      </c>
      <c r="J62" s="32">
        <f t="shared" ref="J62:L62" si="29">J51+J61</f>
        <v>491.46000000000004</v>
      </c>
      <c r="K62" s="32"/>
      <c r="L62" s="32">
        <f t="shared" si="29"/>
        <v>91.18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6" x14ac:dyDescent="0.3">
      <c r="A71" s="26">
        <f>A63</f>
        <v>1</v>
      </c>
      <c r="B71" s="13">
        <f>B63</f>
        <v>4</v>
      </c>
      <c r="C71" s="10" t="s">
        <v>25</v>
      </c>
      <c r="D71" s="67" t="s">
        <v>29</v>
      </c>
      <c r="E71" s="57" t="s">
        <v>59</v>
      </c>
      <c r="F71" s="58">
        <v>150</v>
      </c>
      <c r="G71" s="61">
        <v>4.37</v>
      </c>
      <c r="H71" s="61">
        <v>6.44</v>
      </c>
      <c r="I71" s="61">
        <v>44.03</v>
      </c>
      <c r="J71" s="61">
        <v>251.64</v>
      </c>
      <c r="K71" s="44">
        <v>304</v>
      </c>
      <c r="L71" s="75">
        <v>14.27</v>
      </c>
    </row>
    <row r="72" spans="1:12" ht="15.6" x14ac:dyDescent="0.3">
      <c r="A72" s="23"/>
      <c r="B72" s="15"/>
      <c r="C72" s="11"/>
      <c r="D72" s="67" t="s">
        <v>28</v>
      </c>
      <c r="E72" s="63" t="s">
        <v>60</v>
      </c>
      <c r="F72" s="60">
        <v>100</v>
      </c>
      <c r="G72" s="61">
        <v>9.5</v>
      </c>
      <c r="H72" s="61">
        <v>5.4</v>
      </c>
      <c r="I72" s="61">
        <v>4.5</v>
      </c>
      <c r="J72" s="61">
        <v>102.14</v>
      </c>
      <c r="K72" s="44">
        <v>229</v>
      </c>
      <c r="L72" s="76">
        <v>43.6</v>
      </c>
    </row>
    <row r="73" spans="1:12" ht="15.6" x14ac:dyDescent="0.3">
      <c r="A73" s="23"/>
      <c r="B73" s="15"/>
      <c r="C73" s="11"/>
      <c r="D73" s="67" t="s">
        <v>30</v>
      </c>
      <c r="E73" s="57" t="s">
        <v>61</v>
      </c>
      <c r="F73" s="58">
        <v>200</v>
      </c>
      <c r="G73" s="59">
        <v>0.12</v>
      </c>
      <c r="H73" s="59">
        <v>0.06</v>
      </c>
      <c r="I73" s="59">
        <v>12.4</v>
      </c>
      <c r="J73" s="59">
        <v>50.9</v>
      </c>
      <c r="K73" s="44">
        <v>376</v>
      </c>
      <c r="L73" s="77">
        <v>5.46</v>
      </c>
    </row>
    <row r="74" spans="1:12" ht="15.6" x14ac:dyDescent="0.3">
      <c r="A74" s="23"/>
      <c r="B74" s="15"/>
      <c r="C74" s="11"/>
      <c r="D74" s="67" t="s">
        <v>31</v>
      </c>
      <c r="E74" s="57" t="s">
        <v>52</v>
      </c>
      <c r="F74" s="58">
        <v>40</v>
      </c>
      <c r="G74" s="59">
        <v>2.37</v>
      </c>
      <c r="H74" s="59">
        <v>0.3</v>
      </c>
      <c r="I74" s="59">
        <v>0.63</v>
      </c>
      <c r="J74" s="59">
        <v>70.14</v>
      </c>
      <c r="K74" s="44">
        <v>4</v>
      </c>
      <c r="L74" s="77">
        <v>4.1399999999999997</v>
      </c>
    </row>
    <row r="75" spans="1:12" ht="15.6" x14ac:dyDescent="0.3">
      <c r="A75" s="23"/>
      <c r="B75" s="15"/>
      <c r="C75" s="11"/>
      <c r="D75" s="67" t="s">
        <v>32</v>
      </c>
      <c r="E75" s="57" t="s">
        <v>48</v>
      </c>
      <c r="F75" s="58">
        <v>30</v>
      </c>
      <c r="G75" s="59">
        <v>1.34</v>
      </c>
      <c r="H75" s="59">
        <v>0.26</v>
      </c>
      <c r="I75" s="59">
        <v>0.57999999999999996</v>
      </c>
      <c r="J75" s="59">
        <v>55.18</v>
      </c>
      <c r="K75" s="44">
        <v>12</v>
      </c>
      <c r="L75" s="77">
        <v>2.41</v>
      </c>
    </row>
    <row r="76" spans="1:12" ht="15.6" x14ac:dyDescent="0.3">
      <c r="A76" s="23"/>
      <c r="B76" s="15"/>
      <c r="C76" s="11"/>
      <c r="D76" s="67" t="s">
        <v>63</v>
      </c>
      <c r="E76" s="63" t="s">
        <v>62</v>
      </c>
      <c r="F76" s="60">
        <v>100</v>
      </c>
      <c r="G76" s="61">
        <v>10.28</v>
      </c>
      <c r="H76" s="61">
        <v>0.4</v>
      </c>
      <c r="I76" s="61">
        <v>9.8000000000000007</v>
      </c>
      <c r="J76" s="61">
        <v>47</v>
      </c>
      <c r="K76" s="44">
        <v>338</v>
      </c>
      <c r="L76" s="78">
        <v>20.03</v>
      </c>
    </row>
    <row r="77" spans="1:12" ht="14.4" x14ac:dyDescent="0.3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620</v>
      </c>
      <c r="G80" s="19">
        <f t="shared" ref="G80" si="34">SUM(G71:G79)</f>
        <v>27.979999999999997</v>
      </c>
      <c r="H80" s="19">
        <f t="shared" ref="H80" si="35">SUM(H71:H79)</f>
        <v>12.860000000000001</v>
      </c>
      <c r="I80" s="19">
        <f t="shared" ref="I80" si="36">SUM(I71:I79)</f>
        <v>71.94</v>
      </c>
      <c r="J80" s="19">
        <f t="shared" ref="J80:L80" si="37">SUM(J71:J79)</f>
        <v>576.99999999999989</v>
      </c>
      <c r="K80" s="25"/>
      <c r="L80" s="19">
        <f t="shared" si="37"/>
        <v>89.91</v>
      </c>
    </row>
    <row r="81" spans="1:12" ht="15.75" customHeight="1" x14ac:dyDescent="0.25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620</v>
      </c>
      <c r="G81" s="32">
        <f t="shared" ref="G81" si="38">G70+G80</f>
        <v>27.979999999999997</v>
      </c>
      <c r="H81" s="32">
        <f t="shared" ref="H81" si="39">H70+H80</f>
        <v>12.860000000000001</v>
      </c>
      <c r="I81" s="32">
        <f t="shared" ref="I81" si="40">I70+I80</f>
        <v>71.94</v>
      </c>
      <c r="J81" s="32">
        <f t="shared" ref="J81:L81" si="41">J70+J80</f>
        <v>576.99999999999989</v>
      </c>
      <c r="K81" s="32"/>
      <c r="L81" s="32">
        <f t="shared" si="41"/>
        <v>89.91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6" x14ac:dyDescent="0.3">
      <c r="A90" s="26">
        <f>A82</f>
        <v>1</v>
      </c>
      <c r="B90" s="13">
        <f>B82</f>
        <v>5</v>
      </c>
      <c r="C90" s="10" t="s">
        <v>25</v>
      </c>
      <c r="D90" s="67" t="s">
        <v>29</v>
      </c>
      <c r="E90" s="57" t="s">
        <v>64</v>
      </c>
      <c r="F90" s="58">
        <v>150</v>
      </c>
      <c r="G90" s="59">
        <v>5.46</v>
      </c>
      <c r="H90" s="59">
        <v>5.79</v>
      </c>
      <c r="I90" s="59">
        <v>30.45</v>
      </c>
      <c r="J90" s="59">
        <v>195.72</v>
      </c>
      <c r="K90" s="44">
        <v>202</v>
      </c>
      <c r="L90" s="75">
        <v>9.91</v>
      </c>
    </row>
    <row r="91" spans="1:12" ht="15.6" x14ac:dyDescent="0.3">
      <c r="A91" s="23"/>
      <c r="B91" s="15"/>
      <c r="C91" s="11"/>
      <c r="D91" s="67" t="s">
        <v>28</v>
      </c>
      <c r="E91" s="57" t="s">
        <v>65</v>
      </c>
      <c r="F91" s="58">
        <v>100</v>
      </c>
      <c r="G91" s="59">
        <v>11.5</v>
      </c>
      <c r="H91" s="59">
        <v>8.57</v>
      </c>
      <c r="I91" s="59">
        <v>0.47</v>
      </c>
      <c r="J91" s="59">
        <v>137.69999999999999</v>
      </c>
      <c r="K91" s="44">
        <v>290</v>
      </c>
      <c r="L91" s="76">
        <v>56.2</v>
      </c>
    </row>
    <row r="92" spans="1:12" ht="15.6" x14ac:dyDescent="0.3">
      <c r="A92" s="23"/>
      <c r="B92" s="15"/>
      <c r="C92" s="11"/>
      <c r="D92" s="67" t="s">
        <v>30</v>
      </c>
      <c r="E92" s="57" t="s">
        <v>66</v>
      </c>
      <c r="F92" s="58">
        <v>200</v>
      </c>
      <c r="G92" s="59">
        <v>0</v>
      </c>
      <c r="H92" s="59">
        <v>0</v>
      </c>
      <c r="I92" s="59">
        <v>18</v>
      </c>
      <c r="J92" s="59">
        <v>60</v>
      </c>
      <c r="K92" s="44">
        <v>389</v>
      </c>
      <c r="L92" s="77">
        <v>5.8</v>
      </c>
    </row>
    <row r="93" spans="1:12" ht="15.6" x14ac:dyDescent="0.3">
      <c r="A93" s="23"/>
      <c r="B93" s="15"/>
      <c r="C93" s="11"/>
      <c r="D93" s="67" t="s">
        <v>31</v>
      </c>
      <c r="E93" s="63" t="s">
        <v>52</v>
      </c>
      <c r="F93" s="60">
        <v>40</v>
      </c>
      <c r="G93" s="61">
        <v>2.37</v>
      </c>
      <c r="H93" s="61">
        <v>0.3</v>
      </c>
      <c r="I93" s="61">
        <v>0.63</v>
      </c>
      <c r="J93" s="61">
        <v>70.14</v>
      </c>
      <c r="K93" s="44">
        <v>4</v>
      </c>
      <c r="L93" s="77">
        <v>4.1399999999999997</v>
      </c>
    </row>
    <row r="94" spans="1:12" ht="15.6" x14ac:dyDescent="0.3">
      <c r="A94" s="23"/>
      <c r="B94" s="15"/>
      <c r="C94" s="11"/>
      <c r="D94" s="67" t="s">
        <v>32</v>
      </c>
      <c r="E94" s="57" t="s">
        <v>48</v>
      </c>
      <c r="F94" s="58">
        <v>30</v>
      </c>
      <c r="G94" s="59">
        <v>1.34</v>
      </c>
      <c r="H94" s="59">
        <v>0.26</v>
      </c>
      <c r="I94" s="59">
        <v>0.57999999999999996</v>
      </c>
      <c r="J94" s="59">
        <v>55.18</v>
      </c>
      <c r="K94" s="44">
        <v>12</v>
      </c>
      <c r="L94" s="78">
        <v>2.41</v>
      </c>
    </row>
    <row r="95" spans="1:12" ht="14.4" x14ac:dyDescent="0.3">
      <c r="A95" s="23"/>
      <c r="B95" s="15"/>
      <c r="C95" s="11"/>
      <c r="D95" s="7"/>
      <c r="E95" s="83"/>
      <c r="F95" s="43"/>
      <c r="G95" s="43"/>
      <c r="H95" s="43"/>
      <c r="I95" s="43"/>
      <c r="J95" s="43"/>
      <c r="K95" s="44"/>
      <c r="L95" s="78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520</v>
      </c>
      <c r="G99" s="19">
        <f t="shared" ref="G99" si="46">SUM(G90:G98)</f>
        <v>20.67</v>
      </c>
      <c r="H99" s="19">
        <f t="shared" ref="H99" si="47">SUM(H90:H98)</f>
        <v>14.92</v>
      </c>
      <c r="I99" s="19">
        <f t="shared" ref="I99" si="48">SUM(I90:I98)</f>
        <v>50.13</v>
      </c>
      <c r="J99" s="19">
        <f t="shared" ref="J99:L99" si="49">SUM(J90:J98)</f>
        <v>518.7399999999999</v>
      </c>
      <c r="K99" s="25"/>
      <c r="L99" s="19">
        <f t="shared" si="49"/>
        <v>78.459999999999994</v>
      </c>
    </row>
    <row r="100" spans="1:12" ht="15.75" customHeight="1" x14ac:dyDescent="0.25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520</v>
      </c>
      <c r="G100" s="32">
        <f t="shared" ref="G100" si="50">G89+G99</f>
        <v>20.67</v>
      </c>
      <c r="H100" s="32">
        <f t="shared" ref="H100" si="51">H89+H99</f>
        <v>14.92</v>
      </c>
      <c r="I100" s="32">
        <f t="shared" ref="I100" si="52">I89+I99</f>
        <v>50.13</v>
      </c>
      <c r="J100" s="32">
        <f t="shared" ref="J100:L100" si="53">J89+J99</f>
        <v>518.7399999999999</v>
      </c>
      <c r="K100" s="32"/>
      <c r="L100" s="32">
        <f t="shared" si="53"/>
        <v>78.459999999999994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6.2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67</v>
      </c>
      <c r="F109" s="68" t="s">
        <v>68</v>
      </c>
      <c r="G109" s="69">
        <v>2.36</v>
      </c>
      <c r="H109" s="69">
        <v>7.49</v>
      </c>
      <c r="I109" s="69">
        <v>14.89</v>
      </c>
      <c r="J109" s="69">
        <v>32</v>
      </c>
      <c r="K109" s="44">
        <v>2</v>
      </c>
      <c r="L109" s="75">
        <v>16.3</v>
      </c>
    </row>
    <row r="110" spans="1:12" ht="15.6" x14ac:dyDescent="0.3">
      <c r="A110" s="23"/>
      <c r="B110" s="15"/>
      <c r="C110" s="11"/>
      <c r="D110" s="7" t="s">
        <v>27</v>
      </c>
      <c r="E110" s="57" t="s">
        <v>69</v>
      </c>
      <c r="F110" s="58" t="s">
        <v>70</v>
      </c>
      <c r="G110" s="59">
        <v>5.46</v>
      </c>
      <c r="H110" s="59">
        <v>9.86</v>
      </c>
      <c r="I110" s="59">
        <v>48.12</v>
      </c>
      <c r="J110" s="59">
        <v>303.64</v>
      </c>
      <c r="K110" s="44">
        <v>29</v>
      </c>
      <c r="L110" s="77">
        <v>21.36</v>
      </c>
    </row>
    <row r="111" spans="1:12" ht="15.6" x14ac:dyDescent="0.3">
      <c r="A111" s="23"/>
      <c r="B111" s="15"/>
      <c r="C111" s="11"/>
      <c r="D111" s="67" t="s">
        <v>30</v>
      </c>
      <c r="E111" s="57" t="s">
        <v>46</v>
      </c>
      <c r="F111" s="58">
        <v>200</v>
      </c>
      <c r="G111" s="59">
        <v>3.66</v>
      </c>
      <c r="H111" s="59">
        <v>2.6</v>
      </c>
      <c r="I111" s="59">
        <v>25.08</v>
      </c>
      <c r="J111" s="59">
        <v>138.4</v>
      </c>
      <c r="K111" s="44">
        <v>10020</v>
      </c>
      <c r="L111" s="77">
        <v>7.42</v>
      </c>
    </row>
    <row r="112" spans="1:12" ht="15.6" x14ac:dyDescent="0.3">
      <c r="A112" s="23"/>
      <c r="B112" s="15"/>
      <c r="C112" s="11"/>
      <c r="D112" s="67" t="s">
        <v>32</v>
      </c>
      <c r="E112" s="57" t="s">
        <v>48</v>
      </c>
      <c r="F112" s="58">
        <v>30</v>
      </c>
      <c r="G112" s="59">
        <v>1.34</v>
      </c>
      <c r="H112" s="59">
        <v>0.26</v>
      </c>
      <c r="I112" s="59">
        <v>0.57999999999999996</v>
      </c>
      <c r="J112" s="59">
        <v>55.18</v>
      </c>
      <c r="K112" s="44">
        <v>12</v>
      </c>
      <c r="L112" s="77">
        <v>2.41</v>
      </c>
    </row>
    <row r="113" spans="1:12" ht="15.6" x14ac:dyDescent="0.3">
      <c r="A113" s="23"/>
      <c r="B113" s="15"/>
      <c r="C113" s="11"/>
      <c r="D113" s="7" t="s">
        <v>30</v>
      </c>
      <c r="E113" s="70" t="s">
        <v>47</v>
      </c>
      <c r="F113" s="71">
        <v>200</v>
      </c>
      <c r="G113" s="72">
        <v>0.4</v>
      </c>
      <c r="H113" s="72">
        <v>0.4</v>
      </c>
      <c r="I113" s="72">
        <v>9.8000000000000007</v>
      </c>
      <c r="J113" s="72">
        <v>110</v>
      </c>
      <c r="K113" s="44">
        <v>31</v>
      </c>
      <c r="L113" s="78">
        <v>21</v>
      </c>
    </row>
    <row r="114" spans="1:12" ht="14.4" x14ac:dyDescent="0.3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430</v>
      </c>
      <c r="G118" s="19">
        <f t="shared" ref="G118:J118" si="56">SUM(G109:G117)</f>
        <v>13.22</v>
      </c>
      <c r="H118" s="19">
        <f t="shared" si="56"/>
        <v>20.610000000000003</v>
      </c>
      <c r="I118" s="19">
        <f t="shared" si="56"/>
        <v>98.47</v>
      </c>
      <c r="J118" s="19">
        <f t="shared" si="56"/>
        <v>639.21999999999991</v>
      </c>
      <c r="K118" s="25"/>
      <c r="L118" s="19">
        <f t="shared" ref="L118" si="57">SUM(L109:L117)</f>
        <v>68.489999999999995</v>
      </c>
    </row>
    <row r="119" spans="1:12" ht="14.4" x14ac:dyDescent="0.25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>
        <f>F108+F118</f>
        <v>430</v>
      </c>
      <c r="G119" s="32">
        <f t="shared" ref="G119" si="58">G108+G118</f>
        <v>13.22</v>
      </c>
      <c r="H119" s="32">
        <f t="shared" ref="H119" si="59">H108+H118</f>
        <v>20.610000000000003</v>
      </c>
      <c r="I119" s="32">
        <f t="shared" ref="I119" si="60">I108+I118</f>
        <v>98.47</v>
      </c>
      <c r="J119" s="32">
        <f t="shared" ref="J119:L119" si="61">J108+J118</f>
        <v>639.21999999999991</v>
      </c>
      <c r="K119" s="32"/>
      <c r="L119" s="32">
        <f t="shared" si="61"/>
        <v>68.489999999999995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6" x14ac:dyDescent="0.3">
      <c r="A128" s="13">
        <f>A120</f>
        <v>2</v>
      </c>
      <c r="B128" s="13">
        <f>B120</f>
        <v>2</v>
      </c>
      <c r="C128" s="10" t="s">
        <v>25</v>
      </c>
      <c r="D128" s="67" t="s">
        <v>28</v>
      </c>
      <c r="E128" s="57" t="s">
        <v>71</v>
      </c>
      <c r="F128" s="58">
        <v>250</v>
      </c>
      <c r="G128" s="59">
        <v>16.21</v>
      </c>
      <c r="H128" s="59">
        <v>18.100000000000001</v>
      </c>
      <c r="I128" s="59">
        <v>16.57</v>
      </c>
      <c r="J128" s="59">
        <v>295</v>
      </c>
      <c r="K128" s="44">
        <v>259</v>
      </c>
      <c r="L128" s="75">
        <v>86.9</v>
      </c>
    </row>
    <row r="129" spans="1:12" ht="15.6" x14ac:dyDescent="0.3">
      <c r="A129" s="14"/>
      <c r="B129" s="15"/>
      <c r="C129" s="11"/>
      <c r="D129" s="67" t="s">
        <v>30</v>
      </c>
      <c r="E129" s="57" t="s">
        <v>57</v>
      </c>
      <c r="F129" s="58">
        <v>200</v>
      </c>
      <c r="G129" s="59">
        <v>0.12</v>
      </c>
      <c r="H129" s="59">
        <v>0.02</v>
      </c>
      <c r="I129" s="59">
        <v>13.7</v>
      </c>
      <c r="J129" s="59">
        <v>55.86</v>
      </c>
      <c r="K129" s="44">
        <v>377</v>
      </c>
      <c r="L129" s="77">
        <v>8.41</v>
      </c>
    </row>
    <row r="130" spans="1:12" ht="15.6" x14ac:dyDescent="0.3">
      <c r="A130" s="14"/>
      <c r="B130" s="15"/>
      <c r="C130" s="11"/>
      <c r="D130" s="67" t="s">
        <v>32</v>
      </c>
      <c r="E130" s="63" t="s">
        <v>48</v>
      </c>
      <c r="F130" s="60">
        <v>30</v>
      </c>
      <c r="G130" s="59">
        <v>1.34</v>
      </c>
      <c r="H130" s="59">
        <v>0.26</v>
      </c>
      <c r="I130" s="59">
        <v>0.57999999999999996</v>
      </c>
      <c r="J130" s="59">
        <v>55.18</v>
      </c>
      <c r="K130" s="44">
        <v>12</v>
      </c>
      <c r="L130" s="77">
        <v>4.1399999999999997</v>
      </c>
    </row>
    <row r="131" spans="1:12" ht="15.6" x14ac:dyDescent="0.3">
      <c r="A131" s="14"/>
      <c r="B131" s="15"/>
      <c r="C131" s="11"/>
      <c r="D131" s="67" t="s">
        <v>31</v>
      </c>
      <c r="E131" s="57" t="s">
        <v>52</v>
      </c>
      <c r="F131" s="58">
        <v>40</v>
      </c>
      <c r="G131" s="59">
        <v>2.37</v>
      </c>
      <c r="H131" s="59">
        <v>0.3</v>
      </c>
      <c r="I131" s="59">
        <v>0.63</v>
      </c>
      <c r="J131" s="59">
        <v>70.14</v>
      </c>
      <c r="K131" s="44">
        <v>4</v>
      </c>
      <c r="L131" s="77">
        <v>2.41</v>
      </c>
    </row>
    <row r="132" spans="1:12" ht="14.4" x14ac:dyDescent="0.3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64">SUM(G128:G136)</f>
        <v>20.040000000000003</v>
      </c>
      <c r="H137" s="19">
        <f t="shared" si="64"/>
        <v>18.680000000000003</v>
      </c>
      <c r="I137" s="19">
        <f t="shared" si="64"/>
        <v>31.479999999999997</v>
      </c>
      <c r="J137" s="19">
        <f t="shared" si="64"/>
        <v>476.18</v>
      </c>
      <c r="K137" s="25"/>
      <c r="L137" s="19">
        <f t="shared" ref="L137" si="65">SUM(L128:L136)</f>
        <v>101.86</v>
      </c>
    </row>
    <row r="138" spans="1:12" ht="14.4" x14ac:dyDescent="0.25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520</v>
      </c>
      <c r="G138" s="32">
        <f t="shared" ref="G138" si="66">G127+G137</f>
        <v>20.040000000000003</v>
      </c>
      <c r="H138" s="32">
        <f t="shared" ref="H138" si="67">H127+H137</f>
        <v>18.680000000000003</v>
      </c>
      <c r="I138" s="32">
        <f t="shared" ref="I138" si="68">I127+I137</f>
        <v>31.479999999999997</v>
      </c>
      <c r="J138" s="32">
        <f t="shared" ref="J138:L138" si="69">J127+J137</f>
        <v>476.18</v>
      </c>
      <c r="K138" s="32"/>
      <c r="L138" s="32">
        <f t="shared" si="69"/>
        <v>101.86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6.2" thickBot="1" x14ac:dyDescent="0.35">
      <c r="A147" s="26">
        <f>A139</f>
        <v>2</v>
      </c>
      <c r="B147" s="13">
        <f>B139</f>
        <v>3</v>
      </c>
      <c r="C147" s="10" t="s">
        <v>25</v>
      </c>
      <c r="D147" s="67" t="s">
        <v>27</v>
      </c>
      <c r="E147" s="63" t="s">
        <v>72</v>
      </c>
      <c r="F147" s="73" t="s">
        <v>73</v>
      </c>
      <c r="G147" s="73">
        <v>21.91</v>
      </c>
      <c r="H147" s="73">
        <v>16.59</v>
      </c>
      <c r="I147" s="73">
        <v>42</v>
      </c>
      <c r="J147" s="73">
        <v>405</v>
      </c>
      <c r="K147" s="44">
        <v>219</v>
      </c>
      <c r="L147" s="75">
        <v>50.53</v>
      </c>
    </row>
    <row r="148" spans="1:12" ht="16.2" thickBot="1" x14ac:dyDescent="0.35">
      <c r="A148" s="23"/>
      <c r="B148" s="15"/>
      <c r="C148" s="11"/>
      <c r="D148" s="67" t="s">
        <v>26</v>
      </c>
      <c r="E148" s="63" t="s">
        <v>44</v>
      </c>
      <c r="F148" s="69">
        <v>20</v>
      </c>
      <c r="G148" s="69">
        <v>8</v>
      </c>
      <c r="H148" s="69">
        <v>8</v>
      </c>
      <c r="I148" s="69">
        <v>8.1999999999999993</v>
      </c>
      <c r="J148" s="69">
        <v>108</v>
      </c>
      <c r="K148" s="44">
        <v>15</v>
      </c>
      <c r="L148" s="76">
        <v>9.23</v>
      </c>
    </row>
    <row r="149" spans="1:12" ht="15.6" x14ac:dyDescent="0.3">
      <c r="A149" s="23"/>
      <c r="B149" s="15"/>
      <c r="C149" s="11"/>
      <c r="D149" s="67" t="s">
        <v>26</v>
      </c>
      <c r="E149" s="57" t="s">
        <v>74</v>
      </c>
      <c r="F149" s="74" t="s">
        <v>54</v>
      </c>
      <c r="G149" s="59">
        <v>1.77</v>
      </c>
      <c r="H149" s="59">
        <v>5.62</v>
      </c>
      <c r="I149" s="59">
        <v>11.17</v>
      </c>
      <c r="J149" s="59">
        <v>102</v>
      </c>
      <c r="K149" s="44">
        <v>2</v>
      </c>
      <c r="L149" s="77">
        <v>11.7</v>
      </c>
    </row>
    <row r="150" spans="1:12" ht="15.6" x14ac:dyDescent="0.3">
      <c r="A150" s="23"/>
      <c r="B150" s="15"/>
      <c r="C150" s="11"/>
      <c r="D150" s="67" t="s">
        <v>30</v>
      </c>
      <c r="E150" s="57" t="s">
        <v>61</v>
      </c>
      <c r="F150" s="58">
        <v>200</v>
      </c>
      <c r="G150" s="59">
        <v>0.12</v>
      </c>
      <c r="H150" s="59">
        <v>0.06</v>
      </c>
      <c r="I150" s="59">
        <v>12.4</v>
      </c>
      <c r="J150" s="59">
        <v>50.9</v>
      </c>
      <c r="K150" s="44">
        <v>376</v>
      </c>
      <c r="L150" s="77">
        <v>5.46</v>
      </c>
    </row>
    <row r="151" spans="1:12" ht="15.6" x14ac:dyDescent="0.3">
      <c r="A151" s="23"/>
      <c r="B151" s="15"/>
      <c r="C151" s="11"/>
      <c r="D151" s="67" t="s">
        <v>32</v>
      </c>
      <c r="E151" s="57" t="s">
        <v>48</v>
      </c>
      <c r="F151" s="58">
        <v>30</v>
      </c>
      <c r="G151" s="59">
        <v>1.34</v>
      </c>
      <c r="H151" s="59">
        <v>0.26</v>
      </c>
      <c r="I151" s="59">
        <v>0.57999999999999996</v>
      </c>
      <c r="J151" s="59">
        <v>55.18</v>
      </c>
      <c r="K151" s="44">
        <v>12</v>
      </c>
      <c r="L151" s="78">
        <v>2.41</v>
      </c>
    </row>
    <row r="152" spans="1:12" ht="14.4" x14ac:dyDescent="0.3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250</v>
      </c>
      <c r="G156" s="19">
        <f t="shared" ref="G156:J156" si="72">SUM(G147:G155)</f>
        <v>33.14</v>
      </c>
      <c r="H156" s="19">
        <f t="shared" si="72"/>
        <v>30.53</v>
      </c>
      <c r="I156" s="19">
        <f t="shared" si="72"/>
        <v>74.350000000000009</v>
      </c>
      <c r="J156" s="19">
        <f t="shared" si="72"/>
        <v>721.07999999999993</v>
      </c>
      <c r="K156" s="25"/>
      <c r="L156" s="19">
        <f t="shared" ref="L156" si="73">SUM(L147:L155)</f>
        <v>79.33</v>
      </c>
    </row>
    <row r="157" spans="1:12" ht="14.4" x14ac:dyDescent="0.25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250</v>
      </c>
      <c r="G157" s="32">
        <f t="shared" ref="G157" si="74">G146+G156</f>
        <v>33.14</v>
      </c>
      <c r="H157" s="32">
        <f t="shared" ref="H157" si="75">H146+H156</f>
        <v>30.53</v>
      </c>
      <c r="I157" s="32">
        <f t="shared" ref="I157" si="76">I146+I156</f>
        <v>74.350000000000009</v>
      </c>
      <c r="J157" s="32">
        <f t="shared" ref="J157:L157" si="77">J146+J156</f>
        <v>721.07999999999993</v>
      </c>
      <c r="K157" s="32"/>
      <c r="L157" s="32">
        <f t="shared" si="77"/>
        <v>79.33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6" x14ac:dyDescent="0.3">
      <c r="A166" s="26">
        <f>A158</f>
        <v>2</v>
      </c>
      <c r="B166" s="13">
        <f>B158</f>
        <v>4</v>
      </c>
      <c r="C166" s="10" t="s">
        <v>25</v>
      </c>
      <c r="D166" s="67" t="s">
        <v>28</v>
      </c>
      <c r="E166" s="57" t="s">
        <v>75</v>
      </c>
      <c r="F166" s="58">
        <v>100</v>
      </c>
      <c r="G166" s="59">
        <v>9.18</v>
      </c>
      <c r="H166" s="58">
        <v>8.2200000000000006</v>
      </c>
      <c r="I166" s="59">
        <v>11.76</v>
      </c>
      <c r="J166" s="59">
        <v>148.75</v>
      </c>
      <c r="K166" s="44">
        <v>7005</v>
      </c>
      <c r="L166" s="75">
        <v>52.17</v>
      </c>
    </row>
    <row r="167" spans="1:12" ht="15.6" x14ac:dyDescent="0.3">
      <c r="A167" s="23"/>
      <c r="B167" s="15"/>
      <c r="C167" s="11"/>
      <c r="D167" s="67" t="s">
        <v>29</v>
      </c>
      <c r="E167" s="57" t="s">
        <v>59</v>
      </c>
      <c r="F167" s="60">
        <v>150</v>
      </c>
      <c r="G167" s="61">
        <v>4.37</v>
      </c>
      <c r="H167" s="61">
        <v>6.44</v>
      </c>
      <c r="I167" s="61">
        <v>44.03</v>
      </c>
      <c r="J167" s="61">
        <v>251.64</v>
      </c>
      <c r="K167" s="44">
        <v>304</v>
      </c>
      <c r="L167" s="76">
        <v>11.82</v>
      </c>
    </row>
    <row r="168" spans="1:12" ht="15.6" x14ac:dyDescent="0.3">
      <c r="A168" s="23"/>
      <c r="B168" s="15"/>
      <c r="C168" s="11"/>
      <c r="D168" s="67" t="s">
        <v>31</v>
      </c>
      <c r="E168" s="57" t="s">
        <v>52</v>
      </c>
      <c r="F168" s="58">
        <v>40</v>
      </c>
      <c r="G168" s="59">
        <v>3.16</v>
      </c>
      <c r="H168" s="59">
        <v>0.4</v>
      </c>
      <c r="I168" s="59">
        <v>0.84</v>
      </c>
      <c r="J168" s="59">
        <v>93.52</v>
      </c>
      <c r="K168" s="44">
        <v>4</v>
      </c>
      <c r="L168" s="77">
        <v>4.1399999999999997</v>
      </c>
    </row>
    <row r="169" spans="1:12" ht="15.6" x14ac:dyDescent="0.3">
      <c r="A169" s="23"/>
      <c r="B169" s="15"/>
      <c r="C169" s="11"/>
      <c r="D169" s="67" t="s">
        <v>32</v>
      </c>
      <c r="E169" s="57" t="s">
        <v>48</v>
      </c>
      <c r="F169" s="58">
        <v>30</v>
      </c>
      <c r="G169" s="59">
        <v>1.34</v>
      </c>
      <c r="H169" s="59">
        <v>0.26</v>
      </c>
      <c r="I169" s="59">
        <v>0.57999999999999996</v>
      </c>
      <c r="J169" s="59">
        <v>55.18</v>
      </c>
      <c r="K169" s="44">
        <v>12</v>
      </c>
      <c r="L169" s="77">
        <v>2.41</v>
      </c>
    </row>
    <row r="170" spans="1:12" ht="15.6" x14ac:dyDescent="0.3">
      <c r="A170" s="23"/>
      <c r="B170" s="15"/>
      <c r="C170" s="11"/>
      <c r="D170" s="7" t="s">
        <v>30</v>
      </c>
      <c r="E170" s="57" t="s">
        <v>76</v>
      </c>
      <c r="F170" s="58">
        <v>200</v>
      </c>
      <c r="G170" s="59">
        <v>0.66</v>
      </c>
      <c r="H170" s="59">
        <v>0.08</v>
      </c>
      <c r="I170" s="59">
        <v>32.020000000000003</v>
      </c>
      <c r="J170" s="59">
        <v>132.80000000000001</v>
      </c>
      <c r="K170" s="44">
        <v>348</v>
      </c>
      <c r="L170" s="78">
        <v>11.4</v>
      </c>
    </row>
    <row r="171" spans="1:12" ht="15.6" x14ac:dyDescent="0.3">
      <c r="A171" s="23"/>
      <c r="B171" s="15"/>
      <c r="C171" s="11"/>
      <c r="D171" s="67" t="s">
        <v>28</v>
      </c>
      <c r="E171" s="57" t="s">
        <v>77</v>
      </c>
      <c r="F171" s="58">
        <v>50</v>
      </c>
      <c r="G171" s="59">
        <v>0.53</v>
      </c>
      <c r="H171" s="59">
        <v>1.5</v>
      </c>
      <c r="I171" s="59">
        <v>2.11</v>
      </c>
      <c r="J171" s="59">
        <v>24.03</v>
      </c>
      <c r="K171" s="44">
        <v>331</v>
      </c>
      <c r="L171" s="78">
        <v>2.66</v>
      </c>
    </row>
    <row r="172" spans="1:12" ht="16.2" thickBot="1" x14ac:dyDescent="0.35">
      <c r="A172" s="23"/>
      <c r="B172" s="15"/>
      <c r="C172" s="11"/>
      <c r="D172" s="67" t="s">
        <v>63</v>
      </c>
      <c r="E172" s="57" t="s">
        <v>62</v>
      </c>
      <c r="F172" s="58">
        <v>100</v>
      </c>
      <c r="G172" s="59">
        <v>0.4</v>
      </c>
      <c r="H172" s="59">
        <v>0.4</v>
      </c>
      <c r="I172" s="59">
        <v>9.8000000000000007</v>
      </c>
      <c r="J172" s="59">
        <v>47</v>
      </c>
      <c r="K172" s="44">
        <v>338</v>
      </c>
      <c r="L172" s="84">
        <v>20.059999999999999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19.64</v>
      </c>
      <c r="H175" s="19">
        <f t="shared" si="80"/>
        <v>17.299999999999997</v>
      </c>
      <c r="I175" s="19">
        <f t="shared" si="80"/>
        <v>101.14</v>
      </c>
      <c r="J175" s="19">
        <f t="shared" si="80"/>
        <v>752.91999999999985</v>
      </c>
      <c r="K175" s="25"/>
      <c r="L175" s="19">
        <f t="shared" ref="L175" si="81">SUM(L166:L174)</f>
        <v>104.66</v>
      </c>
    </row>
    <row r="176" spans="1:12" ht="14.4" x14ac:dyDescent="0.25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670</v>
      </c>
      <c r="G176" s="32">
        <f t="shared" ref="G176" si="82">G165+G175</f>
        <v>19.64</v>
      </c>
      <c r="H176" s="32">
        <f t="shared" ref="H176" si="83">H165+H175</f>
        <v>17.299999999999997</v>
      </c>
      <c r="I176" s="32">
        <f t="shared" ref="I176" si="84">I165+I175</f>
        <v>101.14</v>
      </c>
      <c r="J176" s="32">
        <f t="shared" ref="J176:L176" si="85">J165+J175</f>
        <v>752.91999999999985</v>
      </c>
      <c r="K176" s="32"/>
      <c r="L176" s="32">
        <f t="shared" si="85"/>
        <v>104.66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6" x14ac:dyDescent="0.3">
      <c r="A185" s="26">
        <f>A177</f>
        <v>2</v>
      </c>
      <c r="B185" s="13">
        <f>B177</f>
        <v>5</v>
      </c>
      <c r="C185" s="10" t="s">
        <v>25</v>
      </c>
      <c r="D185" s="67" t="s">
        <v>29</v>
      </c>
      <c r="E185" s="57" t="s">
        <v>50</v>
      </c>
      <c r="F185" s="65">
        <v>150</v>
      </c>
      <c r="G185" s="66">
        <v>10.31</v>
      </c>
      <c r="H185" s="66">
        <v>7.31</v>
      </c>
      <c r="I185" s="66">
        <v>46.37</v>
      </c>
      <c r="J185" s="66">
        <v>292.5</v>
      </c>
      <c r="K185" s="44">
        <v>171</v>
      </c>
      <c r="L185" s="76">
        <v>10.210000000000001</v>
      </c>
    </row>
    <row r="186" spans="1:12" ht="15.6" x14ac:dyDescent="0.3">
      <c r="A186" s="23"/>
      <c r="B186" s="15"/>
      <c r="C186" s="11"/>
      <c r="D186" s="67" t="s">
        <v>28</v>
      </c>
      <c r="E186" s="57" t="s">
        <v>78</v>
      </c>
      <c r="F186" s="58">
        <v>100</v>
      </c>
      <c r="G186" s="59">
        <v>23.57</v>
      </c>
      <c r="H186" s="59">
        <v>16.29</v>
      </c>
      <c r="I186" s="59">
        <v>0.56999999999999995</v>
      </c>
      <c r="J186" s="59">
        <v>242.86</v>
      </c>
      <c r="K186" s="44">
        <v>294</v>
      </c>
      <c r="L186" s="77">
        <v>41.25</v>
      </c>
    </row>
    <row r="187" spans="1:12" ht="15.6" x14ac:dyDescent="0.3">
      <c r="A187" s="23"/>
      <c r="B187" s="15"/>
      <c r="C187" s="11"/>
      <c r="D187" s="67" t="s">
        <v>31</v>
      </c>
      <c r="E187" s="63" t="s">
        <v>52</v>
      </c>
      <c r="F187" s="60">
        <v>40</v>
      </c>
      <c r="G187" s="61">
        <v>2.37</v>
      </c>
      <c r="H187" s="61">
        <v>0.3</v>
      </c>
      <c r="I187" s="61">
        <v>0.63</v>
      </c>
      <c r="J187" s="61">
        <v>70.14</v>
      </c>
      <c r="K187" s="44">
        <v>4</v>
      </c>
      <c r="L187" s="77">
        <v>4.1399999999999997</v>
      </c>
    </row>
    <row r="188" spans="1:12" ht="15.6" x14ac:dyDescent="0.3">
      <c r="A188" s="23"/>
      <c r="B188" s="15"/>
      <c r="C188" s="11"/>
      <c r="D188" s="67" t="s">
        <v>32</v>
      </c>
      <c r="E188" s="57" t="s">
        <v>48</v>
      </c>
      <c r="F188" s="58">
        <v>30</v>
      </c>
      <c r="G188" s="59">
        <v>1.34</v>
      </c>
      <c r="H188" s="59">
        <v>0.26</v>
      </c>
      <c r="I188" s="59">
        <v>0.57999999999999996</v>
      </c>
      <c r="J188" s="59">
        <v>55.18</v>
      </c>
      <c r="K188" s="44">
        <v>12</v>
      </c>
      <c r="L188" s="77">
        <v>2.41</v>
      </c>
    </row>
    <row r="189" spans="1:12" ht="15.6" x14ac:dyDescent="0.3">
      <c r="A189" s="23"/>
      <c r="B189" s="15"/>
      <c r="C189" s="11"/>
      <c r="D189" s="67" t="s">
        <v>26</v>
      </c>
      <c r="E189" s="57" t="s">
        <v>58</v>
      </c>
      <c r="F189" s="58">
        <v>60</v>
      </c>
      <c r="G189" s="59">
        <v>0.96</v>
      </c>
      <c r="H189" s="59">
        <v>0.12</v>
      </c>
      <c r="I189" s="59">
        <v>3</v>
      </c>
      <c r="J189" s="59">
        <v>16.8</v>
      </c>
      <c r="K189" s="44">
        <v>71</v>
      </c>
      <c r="L189" s="78">
        <v>10.050000000000001</v>
      </c>
    </row>
    <row r="190" spans="1:12" ht="16.2" thickBot="1" x14ac:dyDescent="0.35">
      <c r="A190" s="23"/>
      <c r="B190" s="15"/>
      <c r="C190" s="11"/>
      <c r="D190" s="67" t="s">
        <v>28</v>
      </c>
      <c r="E190" s="57" t="s">
        <v>77</v>
      </c>
      <c r="F190" s="58">
        <v>50</v>
      </c>
      <c r="G190" s="59">
        <v>0.53</v>
      </c>
      <c r="H190" s="59">
        <v>1.5</v>
      </c>
      <c r="I190" s="59">
        <v>2.11</v>
      </c>
      <c r="J190" s="59">
        <v>24.03</v>
      </c>
      <c r="K190" s="44">
        <v>331</v>
      </c>
      <c r="L190" s="84">
        <v>2.4500000000000002</v>
      </c>
    </row>
    <row r="191" spans="1:12" ht="15.6" x14ac:dyDescent="0.3">
      <c r="A191" s="23"/>
      <c r="B191" s="15"/>
      <c r="C191" s="11"/>
      <c r="D191" s="67" t="s">
        <v>30</v>
      </c>
      <c r="E191" s="57" t="s">
        <v>66</v>
      </c>
      <c r="F191" s="58">
        <v>200</v>
      </c>
      <c r="G191" s="59">
        <v>0</v>
      </c>
      <c r="H191" s="59">
        <v>0</v>
      </c>
      <c r="I191" s="59">
        <v>18</v>
      </c>
      <c r="J191" s="59">
        <v>60</v>
      </c>
      <c r="K191" s="44">
        <v>389</v>
      </c>
      <c r="L191" s="43">
        <v>11.45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630</v>
      </c>
      <c r="G194" s="19">
        <f t="shared" ref="G194:J194" si="88">SUM(G185:G193)</f>
        <v>39.080000000000005</v>
      </c>
      <c r="H194" s="19">
        <f t="shared" si="88"/>
        <v>25.78</v>
      </c>
      <c r="I194" s="19">
        <f t="shared" si="88"/>
        <v>71.259999999999991</v>
      </c>
      <c r="J194" s="19">
        <f t="shared" si="88"/>
        <v>761.50999999999988</v>
      </c>
      <c r="K194" s="25"/>
      <c r="L194" s="19">
        <f t="shared" ref="L194" si="89">SUM(L185:L193)</f>
        <v>81.960000000000008</v>
      </c>
    </row>
    <row r="195" spans="1:12" ht="14.4" x14ac:dyDescent="0.25">
      <c r="A195" s="29">
        <f>A177</f>
        <v>2</v>
      </c>
      <c r="B195" s="30">
        <f>B177</f>
        <v>5</v>
      </c>
      <c r="C195" s="86" t="s">
        <v>4</v>
      </c>
      <c r="D195" s="87"/>
      <c r="E195" s="31"/>
      <c r="F195" s="32">
        <f>F184+F194</f>
        <v>630</v>
      </c>
      <c r="G195" s="32">
        <f t="shared" ref="G195" si="90">G184+G194</f>
        <v>39.080000000000005</v>
      </c>
      <c r="H195" s="32">
        <f t="shared" ref="H195" si="91">H184+H194</f>
        <v>25.78</v>
      </c>
      <c r="I195" s="32">
        <f t="shared" ref="I195" si="92">I184+I194</f>
        <v>71.259999999999991</v>
      </c>
      <c r="J195" s="32">
        <f t="shared" ref="J195:L195" si="93">J184+J194</f>
        <v>761.50999999999988</v>
      </c>
      <c r="K195" s="32"/>
      <c r="L195" s="32">
        <f t="shared" si="93"/>
        <v>81.960000000000008</v>
      </c>
    </row>
    <row r="196" spans="1:12" x14ac:dyDescent="0.25">
      <c r="A196" s="27"/>
      <c r="B196" s="28"/>
      <c r="C196" s="88" t="s">
        <v>5</v>
      </c>
      <c r="D196" s="88"/>
      <c r="E196" s="88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24.116</v>
      </c>
      <c r="H196" s="34">
        <f t="shared" si="94"/>
        <v>20.896999999999998</v>
      </c>
      <c r="I196" s="34">
        <f t="shared" si="94"/>
        <v>69.22</v>
      </c>
      <c r="J196" s="34">
        <f t="shared" si="94"/>
        <v>641.255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86.436000000000007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№2</cp:lastModifiedBy>
  <dcterms:created xsi:type="dcterms:W3CDTF">2022-05-16T14:23:56Z</dcterms:created>
  <dcterms:modified xsi:type="dcterms:W3CDTF">2025-01-21T10:27:25Z</dcterms:modified>
</cp:coreProperties>
</file>